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51F7B785-1C3A-4A05-B241-B1F8BB5257F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I366" i="1" s="1"/>
  <c r="L366" i="1"/>
  <c r="K366" i="1"/>
  <c r="J366" i="1"/>
  <c r="L364" i="1"/>
  <c r="K364" i="1"/>
  <c r="K363" i="1" s="1"/>
  <c r="J364" i="1"/>
  <c r="J363" i="1" s="1"/>
  <c r="I364" i="1"/>
  <c r="L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J338" i="1" s="1"/>
  <c r="I353" i="1"/>
  <c r="I352" i="1" s="1"/>
  <c r="L349" i="1"/>
  <c r="K349" i="1"/>
  <c r="J349" i="1"/>
  <c r="I349" i="1"/>
  <c r="I348" i="1" s="1"/>
  <c r="L348" i="1"/>
  <c r="K348" i="1"/>
  <c r="J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I339" i="1" s="1"/>
  <c r="L339" i="1"/>
  <c r="K339" i="1"/>
  <c r="J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I331" i="1" s="1"/>
  <c r="L331" i="1"/>
  <c r="K331" i="1"/>
  <c r="J331" i="1"/>
  <c r="L329" i="1"/>
  <c r="K329" i="1"/>
  <c r="J329" i="1"/>
  <c r="I329" i="1"/>
  <c r="I328" i="1" s="1"/>
  <c r="L328" i="1"/>
  <c r="K328" i="1"/>
  <c r="J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J273" i="1" s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K273" i="1" s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L273" i="1" s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K234" i="1" s="1"/>
  <c r="J235" i="1"/>
  <c r="I235" i="1"/>
  <c r="L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L188" i="1" s="1"/>
  <c r="L187" i="1" s="1"/>
  <c r="K192" i="1"/>
  <c r="K188" i="1" s="1"/>
  <c r="K187" i="1" s="1"/>
  <c r="J192" i="1"/>
  <c r="J188" i="1" s="1"/>
  <c r="J187" i="1" s="1"/>
  <c r="I192" i="1"/>
  <c r="I188" i="1" s="1"/>
  <c r="I187" i="1" s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L170" i="1" s="1"/>
  <c r="K175" i="1"/>
  <c r="J175" i="1"/>
  <c r="J170" i="1" s="1"/>
  <c r="I175" i="1"/>
  <c r="I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K170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J116" i="1"/>
  <c r="I116" i="1"/>
  <c r="I115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L36" i="1" s="1"/>
  <c r="K43" i="1"/>
  <c r="J43" i="1"/>
  <c r="J36" i="1" s="1"/>
  <c r="I43" i="1"/>
  <c r="I36" i="1" s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K36" i="1"/>
  <c r="I338" i="1" l="1"/>
  <c r="I306" i="1"/>
  <c r="I305" i="1" s="1"/>
  <c r="K115" i="1"/>
  <c r="K35" i="1" s="1"/>
  <c r="K306" i="1"/>
  <c r="K305" i="1" s="1"/>
  <c r="L306" i="1"/>
  <c r="L305" i="1" s="1"/>
  <c r="L186" i="1" s="1"/>
  <c r="I241" i="1"/>
  <c r="I240" i="1" s="1"/>
  <c r="I186" i="1" s="1"/>
  <c r="J241" i="1"/>
  <c r="J240" i="1" s="1"/>
  <c r="J186" i="1" s="1"/>
  <c r="K241" i="1"/>
  <c r="K240" i="1" s="1"/>
  <c r="K186" i="1" s="1"/>
  <c r="I35" i="1"/>
  <c r="J95" i="1"/>
  <c r="J35" i="1" s="1"/>
  <c r="J370" i="1" s="1"/>
  <c r="L95" i="1"/>
  <c r="L35" i="1" s="1"/>
  <c r="L370" i="1" s="1"/>
  <c r="J115" i="1"/>
  <c r="J306" i="1"/>
  <c r="J305" i="1" s="1"/>
  <c r="L115" i="1"/>
  <c r="L241" i="1"/>
  <c r="L240" i="1" s="1"/>
  <c r="I95" i="1"/>
  <c r="K95" i="1"/>
  <c r="I273" i="1"/>
  <c r="K370" i="1" l="1"/>
  <c r="I370" i="1"/>
</calcChain>
</file>

<file path=xl/sharedStrings.xml><?xml version="1.0" encoding="utf-8"?>
<sst xmlns="http://schemas.openxmlformats.org/spreadsheetml/2006/main" count="392" uniqueCount="241">
  <si>
    <t>Biudžeto vykdymo ataskaitų rinkinių rengimo taisyklių</t>
  </si>
  <si>
    <t>1 priedas</t>
  </si>
  <si>
    <t xml:space="preserve">       </t>
  </si>
  <si>
    <t>(Biudžeto išlaidų sąmatos vykdymo 2025 m. kovo mėn. 31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</si>
  <si>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</si>
  <si>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</si>
  <si>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</si>
  <si>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KOVO MĖN. 31 D.</t>
  </si>
  <si>
    <t xml:space="preserve"> </t>
  </si>
  <si>
    <t>1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</si>
  <si>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</si>
  <si>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</si>
  <si>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</si>
  <si>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</si>
  <si>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</si>
  <si>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</si>
  <si>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</si>
  <si>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</si>
  <si>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</si>
  <si>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</si>
  <si>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</si>
  <si>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</si>
  <si>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</si>
  <si>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</si>
  <si>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</si>
  <si>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2.02.02.01</t>
  </si>
  <si>
    <t>Valstybės funkcijos</t>
  </si>
  <si>
    <t>09</t>
  </si>
  <si>
    <t>05</t>
  </si>
  <si>
    <t>01</t>
  </si>
  <si>
    <t>03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</si>
  <si>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</si>
  <si>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</si>
  <si>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</si>
  <si>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</si>
  <si>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</si>
  <si>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</si>
  <si>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</si>
  <si>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</si>
  <si>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</si>
  <si>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</si>
  <si>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</si>
  <si>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</si>
  <si>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</si>
  <si>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</si>
  <si>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</si>
  <si>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</si>
  <si>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</si>
  <si>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</si>
  <si>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</si>
  <si>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</si>
  <si>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</si>
  <si>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</si>
  <si>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</si>
  <si>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</si>
  <si>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</si>
  <si>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</si>
  <si>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</si>
  <si>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</si>
  <si>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</si>
  <si>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</si>
  <si>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</si>
  <si>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</si>
  <si>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</si>
  <si>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</si>
  <si>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</si>
  <si>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</si>
  <si>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</si>
  <si>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</si>
  <si>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</si>
  <si>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</si>
  <si>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</si>
  <si>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</si>
  <si>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</si>
  <si>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</si>
  <si>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</si>
  <si>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</si>
  <si>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</si>
  <si>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</si>
  <si>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</si>
  <si>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</si>
  <si>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</si>
  <si>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</si>
  <si>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</si>
  <si>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</si>
  <si>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</si>
  <si>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</si>
  <si>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</si>
  <si>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</si>
  <si>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</si>
  <si>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</si>
  <si>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</si>
  <si>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</si>
  <si>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</si>
  <si>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</si>
  <si>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</si>
  <si>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</si>
  <si>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</si>
  <si>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</si>
  <si>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</si>
  <si>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</si>
  <si>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</si>
  <si>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</si>
  <si>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</si>
  <si>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</si>
  <si>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</si>
  <si>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</si>
  <si>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</si>
  <si>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</si>
  <si>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</si>
  <si>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</si>
  <si>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</si>
  <si>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</si>
  <si>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</si>
  <si>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</si>
  <si>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</si>
  <si>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</si>
  <si>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</si>
  <si>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</si>
  <si>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</si>
  <si>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</si>
  <si>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</si>
  <si>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</si>
  <si>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</si>
  <si>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</si>
  <si>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</si>
  <si>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</si>
  <si>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</si>
  <si>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</si>
  <si>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</si>
  <si>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</si>
  <si>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</si>
  <si>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</si>
  <si>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</si>
  <si>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</si>
  <si>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</si>
  <si>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</si>
  <si>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</si>
  <si>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</si>
  <si>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</si>
  <si>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</si>
  <si>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</si>
  <si>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</si>
  <si>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</si>
  <si>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</si>
  <si>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</si>
  <si>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</si>
  <si>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</si>
  <si>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</si>
  <si>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</si>
  <si>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</si>
  <si>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</si>
  <si>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</si>
  <si>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</si>
  <si>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</si>
  <si>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</si>
  <si>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</si>
  <si>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</si>
  <si>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</si>
  <si>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</si>
  <si>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</si>
  <si>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</si>
  <si>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</si>
  <si>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</si>
  <si>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</si>
  <si>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</si>
  <si>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</si>
  <si>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</si>
  <si>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</si>
  <si>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</si>
  <si>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</si>
  <si>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</si>
  <si>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</si>
  <si>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</si>
  <si>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</si>
  <si>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</si>
  <si>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</si>
  <si>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</si>
  <si>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</si>
  <si>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</si>
  <si>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</si>
  <si>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</si>
  <si>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</si>
  <si>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</si>
  <si>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</si>
  <si>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</si>
  <si>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</si>
  <si>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</si>
  <si>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</si>
  <si>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</si>
  <si>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</si>
  <si>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</si>
  <si>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</si>
  <si>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</si>
  <si>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</si>
  <si>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</si>
  <si>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</si>
  <si>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</si>
  <si>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</si>
  <si>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</si>
  <si>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</si>
  <si>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</si>
  <si>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</si>
  <si>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</si>
  <si>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</si>
  <si>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</si>
  <si>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</si>
  <si>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</si>
  <si>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</si>
  <si>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</si>
  <si>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</si>
  <si>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</si>
  <si>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</si>
  <si>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</si>
  <si>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</si>
  <si>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</si>
  <si>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</si>
  <si>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</si>
  <si>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</si>
  <si>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</si>
  <si>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</si>
  <si>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</si>
  <si>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</si>
  <si>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</si>
  <si>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</si>
  <si>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</si>
  <si>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</si>
  <si>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</si>
  <si>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</si>
  <si>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</si>
  <si>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</si>
  <si>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</si>
  <si>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</si>
  <si>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</si>
  <si>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</si>
  <si>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</si>
  <si>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</si>
  <si>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</si>
  <si>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</si>
  <si>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</si>
  <si>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2025.04.10 Nr.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</si>
</sst>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6" t="s">
        <v>3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9" t="s">
        <v>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1" t="s">
        <v>6</v>
      </c>
      <c r="H13" s="161"/>
      <c r="I13" s="161"/>
      <c r="J13" s="161"/>
      <c r="K13" s="161"/>
      <c r="L13" s="20"/>
      <c r="M13" s="6"/>
    </row>
    <row r="14" spans="1:17" ht="16.5" customHeight="1">
      <c r="A14" s="162" t="s">
        <v>7</v>
      </c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6"/>
      <c r="P14" s="1" t="s">
        <v>8</v>
      </c>
    </row>
    <row r="15" spans="1:17" ht="15.75" customHeight="1">
      <c r="G15" s="163" t="s">
        <v>9</v>
      </c>
      <c r="H15" s="163"/>
      <c r="I15" s="163"/>
      <c r="J15" s="163"/>
      <c r="K15" s="163"/>
      <c r="M15" s="6"/>
    </row>
    <row r="16" spans="1:17" ht="12" customHeight="1">
      <c r="G16" s="164" t="s">
        <v>10</v>
      </c>
      <c r="H16" s="164"/>
      <c r="I16" s="164"/>
      <c r="J16" s="164"/>
      <c r="K16" s="164"/>
    </row>
    <row r="17" spans="1:13" ht="12" customHeight="1">
      <c r="B17" s="162" t="s">
        <v>11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</row>
    <row r="18" spans="1:13" ht="12" customHeight="1"/>
    <row r="19" spans="1:13" ht="12.75" customHeight="1">
      <c r="G19" s="163" t="s">
        <v>240</v>
      </c>
      <c r="H19" s="163"/>
      <c r="I19" s="163"/>
      <c r="J19" s="163"/>
      <c r="K19" s="163"/>
    </row>
    <row r="20" spans="1:13" ht="11.25" customHeight="1">
      <c r="G20" s="165" t="s">
        <v>12</v>
      </c>
      <c r="H20" s="165"/>
      <c r="I20" s="165"/>
      <c r="J20" s="165"/>
      <c r="K20" s="165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6" t="s">
        <v>13</v>
      </c>
      <c r="F22" s="166"/>
      <c r="G22" s="166"/>
      <c r="H22" s="166"/>
      <c r="I22" s="166"/>
      <c r="J22" s="166"/>
      <c r="K22" s="166"/>
      <c r="L22"/>
    </row>
    <row r="23" spans="1:13" ht="12" customHeight="1">
      <c r="A23" s="167" t="s">
        <v>14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8" t="s">
        <v>18</v>
      </c>
      <c r="B27" s="168"/>
      <c r="C27" s="168"/>
      <c r="D27" s="168"/>
      <c r="E27" s="168"/>
      <c r="F27" s="168"/>
      <c r="G27" s="168"/>
      <c r="H27" s="168"/>
      <c r="I27" s="168"/>
      <c r="K27" s="29" t="s">
        <v>19</v>
      </c>
      <c r="L27" s="30" t="s">
        <v>20</v>
      </c>
      <c r="M27" s="23"/>
    </row>
    <row r="28" spans="1:13" ht="12" customHeight="1">
      <c r="A28" s="168" t="s">
        <v>21</v>
      </c>
      <c r="B28" s="168"/>
      <c r="C28" s="168"/>
      <c r="D28" s="168"/>
      <c r="E28" s="168"/>
      <c r="F28" s="168"/>
      <c r="G28" s="168"/>
      <c r="H28" s="168"/>
      <c r="I28" s="168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8" t="s">
        <v>26</v>
      </c>
      <c r="H30" s="158"/>
      <c r="I30" s="149" t="s">
        <v>27</v>
      </c>
      <c r="J30" s="150" t="s">
        <v>28</v>
      </c>
      <c r="K30" s="151" t="s">
        <v>29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75" t="s">
        <v>33</v>
      </c>
      <c r="B32" s="176"/>
      <c r="C32" s="176"/>
      <c r="D32" s="176"/>
      <c r="E32" s="176"/>
      <c r="F32" s="176"/>
      <c r="G32" s="179" t="s">
        <v>34</v>
      </c>
      <c r="H32" s="181" t="s">
        <v>35</v>
      </c>
      <c r="I32" s="183" t="s">
        <v>36</v>
      </c>
      <c r="J32" s="184"/>
      <c r="K32" s="185" t="s">
        <v>37</v>
      </c>
      <c r="L32" s="187" t="s">
        <v>38</v>
      </c>
      <c r="M32" s="42"/>
    </row>
    <row r="33" spans="1:18" ht="46.5" customHeight="1">
      <c r="A33" s="177"/>
      <c r="B33" s="178"/>
      <c r="C33" s="178"/>
      <c r="D33" s="178"/>
      <c r="E33" s="178"/>
      <c r="F33" s="178"/>
      <c r="G33" s="180"/>
      <c r="H33" s="182"/>
      <c r="I33" s="43" t="s">
        <v>39</v>
      </c>
      <c r="J33" s="44" t="s">
        <v>40</v>
      </c>
      <c r="K33" s="186"/>
      <c r="L33" s="188"/>
    </row>
    <row r="34" spans="1:18" ht="11.25" customHeight="1">
      <c r="A34" s="169" t="s">
        <v>41</v>
      </c>
      <c r="B34" s="170"/>
      <c r="C34" s="170"/>
      <c r="D34" s="170"/>
      <c r="E34" s="170"/>
      <c r="F34" s="171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396600</v>
      </c>
      <c r="J35" s="118">
        <f>SUM(J36+J47+J67+J88+J95+J115+J141+J160+J170)</f>
        <v>99200</v>
      </c>
      <c r="K35" s="119">
        <f>SUM(K36+K47+K67+K88+K95+K115+K141+K160+K170)</f>
        <v>53475.51</v>
      </c>
      <c r="L35" s="118">
        <f>SUM(L36+L47+L67+L88+L95+L115+L141+L160+L170)</f>
        <v>53475.51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394100</v>
      </c>
      <c r="J36" s="118">
        <f>SUM(J37+J43)</f>
        <v>98600</v>
      </c>
      <c r="K36" s="120">
        <f>SUM(K37+K43)</f>
        <v>53386.89</v>
      </c>
      <c r="L36" s="121">
        <f>SUM(L37+L43)</f>
        <v>53386.89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388500</v>
      </c>
      <c r="J37" s="118">
        <f>SUM(J38)</f>
        <v>97200</v>
      </c>
      <c r="K37" s="119">
        <f>SUM(K38)</f>
        <v>52616.63</v>
      </c>
      <c r="L37" s="118">
        <f>SUM(L38)</f>
        <v>52616.63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388500</v>
      </c>
      <c r="J38" s="118">
        <f t="shared" ref="J38:L39" si="0">SUM(J39)</f>
        <v>97200</v>
      </c>
      <c r="K38" s="118">
        <f t="shared" si="0"/>
        <v>52616.63</v>
      </c>
      <c r="L38" s="118">
        <f t="shared" si="0"/>
        <v>52616.63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388500</v>
      </c>
      <c r="J39" s="119">
        <f t="shared" si="0"/>
        <v>97200</v>
      </c>
      <c r="K39" s="119">
        <f t="shared" si="0"/>
        <v>52616.63</v>
      </c>
      <c r="L39" s="119">
        <f t="shared" si="0"/>
        <v>52616.63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388500</v>
      </c>
      <c r="J40" s="123">
        <v>97200</v>
      </c>
      <c r="K40" s="123">
        <v>52616.63</v>
      </c>
      <c r="L40" s="123">
        <v>52616.63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5600</v>
      </c>
      <c r="J43" s="118">
        <f t="shared" si="1"/>
        <v>1400</v>
      </c>
      <c r="K43" s="119">
        <f t="shared" si="1"/>
        <v>770.26</v>
      </c>
      <c r="L43" s="118">
        <f t="shared" si="1"/>
        <v>770.26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5600</v>
      </c>
      <c r="J44" s="118">
        <f t="shared" si="1"/>
        <v>1400</v>
      </c>
      <c r="K44" s="118">
        <f t="shared" si="1"/>
        <v>770.26</v>
      </c>
      <c r="L44" s="118">
        <f t="shared" si="1"/>
        <v>770.26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5600</v>
      </c>
      <c r="J45" s="118">
        <f t="shared" si="1"/>
        <v>1400</v>
      </c>
      <c r="K45" s="118">
        <f t="shared" si="1"/>
        <v>770.26</v>
      </c>
      <c r="L45" s="118">
        <f t="shared" si="1"/>
        <v>770.26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5600</v>
      </c>
      <c r="J46" s="123">
        <v>1400</v>
      </c>
      <c r="K46" s="123">
        <v>770.26</v>
      </c>
      <c r="L46" s="123">
        <v>770.26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2500</v>
      </c>
      <c r="J47" s="126">
        <f t="shared" si="2"/>
        <v>600</v>
      </c>
      <c r="K47" s="125">
        <f t="shared" si="2"/>
        <v>88.62</v>
      </c>
      <c r="L47" s="125">
        <f t="shared" si="2"/>
        <v>88.62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2500</v>
      </c>
      <c r="J48" s="119">
        <f t="shared" si="2"/>
        <v>600</v>
      </c>
      <c r="K48" s="118">
        <f t="shared" si="2"/>
        <v>88.62</v>
      </c>
      <c r="L48" s="119">
        <f t="shared" si="2"/>
        <v>88.62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2500</v>
      </c>
      <c r="J49" s="119">
        <f t="shared" si="2"/>
        <v>600</v>
      </c>
      <c r="K49" s="121">
        <f t="shared" si="2"/>
        <v>88.62</v>
      </c>
      <c r="L49" s="121">
        <f t="shared" si="2"/>
        <v>88.62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2500</v>
      </c>
      <c r="J50" s="127">
        <f>SUM(J51:J66)</f>
        <v>600</v>
      </c>
      <c r="K50" s="128">
        <f>SUM(K51:K66)</f>
        <v>88.62</v>
      </c>
      <c r="L50" s="128">
        <f>SUM(L51:L66)</f>
        <v>88.62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200</v>
      </c>
      <c r="J54" s="123">
        <v>100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300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800</v>
      </c>
      <c r="J63" s="123">
        <v>200</v>
      </c>
      <c r="K63" s="123">
        <v>88.62</v>
      </c>
      <c r="L63" s="123">
        <v>88.62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1200</v>
      </c>
      <c r="J66" s="123">
        <v>300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396600</v>
      </c>
      <c r="J370" s="133">
        <f>SUM(J35+J186)</f>
        <v>99200</v>
      </c>
      <c r="K370" s="133">
        <f>SUM(K35+K186)</f>
        <v>53475.51</v>
      </c>
      <c r="L370" s="133">
        <f>SUM(L35+L186)</f>
        <v>53475.51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1" t="s">
        <v>231</v>
      </c>
      <c r="B372" s="191"/>
      <c r="C372" s="191"/>
      <c r="D372" s="191"/>
      <c r="E372" s="191"/>
      <c r="F372" s="191"/>
      <c r="G372" s="191"/>
      <c r="H372" s="22"/>
      <c r="I372" s="112"/>
      <c r="J372" s="189" t="s">
        <v>232</v>
      </c>
      <c r="K372" s="189"/>
      <c r="L372" s="189"/>
    </row>
    <row r="373" spans="1:13" ht="18.75" customHeight="1">
      <c r="A373" s="113"/>
      <c r="B373" s="113"/>
      <c r="C373" s="113"/>
      <c r="D373" s="192" t="s">
        <v>233</v>
      </c>
      <c r="E373" s="192"/>
      <c r="F373" s="192"/>
      <c r="G373" s="192"/>
      <c r="H373"/>
      <c r="I373" s="114" t="s">
        <v>234</v>
      </c>
      <c r="K373" s="172" t="s">
        <v>235</v>
      </c>
      <c r="L373" s="172"/>
    </row>
    <row r="374" spans="1:13" ht="12.75" customHeight="1">
      <c r="I374" s="115"/>
      <c r="K374" s="115"/>
      <c r="L374" s="115"/>
    </row>
    <row r="375" spans="1:13" ht="15.75" customHeight="1">
      <c r="A375" s="191" t="s">
        <v>236</v>
      </c>
      <c r="B375" s="191"/>
      <c r="C375" s="191"/>
      <c r="D375" s="191"/>
      <c r="E375" s="191"/>
      <c r="F375" s="191"/>
      <c r="G375" s="191"/>
      <c r="I375" s="115"/>
      <c r="J375" s="190" t="s">
        <v>237</v>
      </c>
      <c r="K375" s="190"/>
      <c r="L375" s="190"/>
    </row>
    <row r="376" spans="1:13" ht="33.75" customHeight="1">
      <c r="D376" s="173" t="s">
        <v>238</v>
      </c>
      <c r="E376" s="174"/>
      <c r="F376" s="174"/>
      <c r="G376" s="174"/>
      <c r="H376" s="116"/>
      <c r="I376" s="117" t="s">
        <v>234</v>
      </c>
      <c r="K376" s="172" t="s">
        <v>235</v>
      </c>
      <c r="L376" s="172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2025-04-09T05:35:55Z</dcterms:modified>
  <cp:category/>
</cp:coreProperties>
</file>